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rbinternational-my.sharepoint.com/personal/korbinian_stocker_rbinternational_com/Documents/IGT Exemption/"/>
    </mc:Choice>
  </mc:AlternateContent>
  <xr:revisionPtr revIDLastSave="11" documentId="8_{F04E32D8-7B94-4CD5-BB36-32089BD87C53}" xr6:coauthVersionLast="47" xr6:coauthVersionMax="47" xr10:uidLastSave="{E0F8E36A-E788-4AAE-9A67-98FD2A3CBF4E}"/>
  <bookViews>
    <workbookView xWindow="-108" yWindow="-108" windowWidth="23256" windowHeight="13896" xr2:uid="{8EA04FB4-86F6-4AC7-995D-10356C74BB1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5" i="1"/>
  <c r="J12" i="1"/>
  <c r="J11" i="1"/>
  <c r="J13" i="1"/>
</calcChain>
</file>

<file path=xl/sharedStrings.xml><?xml version="1.0" encoding="utf-8"?>
<sst xmlns="http://schemas.openxmlformats.org/spreadsheetml/2006/main" count="91" uniqueCount="55">
  <si>
    <t xml:space="preserve"> Relevant information for each entity as required by Article 20 of the Commission Delegated Regulation (EU) No 149/2013</t>
  </si>
  <si>
    <t>Party Name</t>
  </si>
  <si>
    <t>Party LEI</t>
  </si>
  <si>
    <t>Counterparty Country</t>
  </si>
  <si>
    <t>Counterparty Name</t>
  </si>
  <si>
    <t>Counterparty LEI</t>
  </si>
  <si>
    <t>Relationship to Counterparty</t>
  </si>
  <si>
    <t>Exemption effective</t>
  </si>
  <si>
    <t>Yearly Gross Notional Amount as per application (in Mio.)</t>
  </si>
  <si>
    <t>Full or partial exemption</t>
  </si>
  <si>
    <t>Raiffeisenbank International AG</t>
  </si>
  <si>
    <t>9ZHRYM6F437SQJ6OUG95</t>
  </si>
  <si>
    <t>Austria</t>
  </si>
  <si>
    <t xml:space="preserve">Raiffeisen Bank Zrt. </t>
  </si>
  <si>
    <t>5493001U1K6M7JOL5W45</t>
  </si>
  <si>
    <t>Hungary</t>
  </si>
  <si>
    <t>Parent Company</t>
  </si>
  <si>
    <t>Full</t>
  </si>
  <si>
    <t>9ZHRYM6F437SQJ6OUG96</t>
  </si>
  <si>
    <t>Raiffeisen Bank SA</t>
  </si>
  <si>
    <t>549300RFKNCOX56F8591</t>
  </si>
  <si>
    <t>Romania</t>
  </si>
  <si>
    <t>9ZHRYM6F437SQJ6OUG97</t>
  </si>
  <si>
    <t>Raiffeisen Bank Sh.a.</t>
  </si>
  <si>
    <t>529900XTU9H3KES1B287</t>
  </si>
  <si>
    <t>Albania</t>
  </si>
  <si>
    <t>9ZHRYM6F437SQJ6OUG98</t>
  </si>
  <si>
    <t>Raiffeisen Bank d.d. Bosna i Hercegovina</t>
  </si>
  <si>
    <t> 529900CEJZKMQ4AKBF28</t>
  </si>
  <si>
    <t>Bosnia and Herzegovina</t>
  </si>
  <si>
    <t>9ZHRYM6F437SQJ6OUG99</t>
  </si>
  <si>
    <t>Raiffeisen Bank JSC</t>
  </si>
  <si>
    <t>529900VMNWSPL2QX6926</t>
  </si>
  <si>
    <t>Ukraine</t>
  </si>
  <si>
    <t>9ZHRYM6F437SQJ6OUG100</t>
  </si>
  <si>
    <t>Raiffeisen Bank Kosovo J.S.C.</t>
  </si>
  <si>
    <t>529900JNC22YEO7Z1Y98</t>
  </si>
  <si>
    <t>Kosovo</t>
  </si>
  <si>
    <t>9ZHRYM6F437SQJ6OUG101</t>
  </si>
  <si>
    <t>Raiffeisenbank a.s.</t>
  </si>
  <si>
    <t>31570010000000004460.</t>
  </si>
  <si>
    <t>Czechia</t>
  </si>
  <si>
    <t>9ZHRYM6F437SQJ6OUG102</t>
  </si>
  <si>
    <t>Tatra banka, a.s.</t>
  </si>
  <si>
    <t>3157002JBFAI478MD587</t>
  </si>
  <si>
    <t>Slovakia</t>
  </si>
  <si>
    <t>9ZHRYM6F437SQJ6OUG104</t>
  </si>
  <si>
    <t>Raiffeisen banka a.d.</t>
  </si>
  <si>
    <t>5299009JBOOJN1CD4M89</t>
  </si>
  <si>
    <t>Serbia</t>
  </si>
  <si>
    <t>9ZHRYM6F437SQJ6OUG103</t>
  </si>
  <si>
    <t>Raiffeisenbank Austria d.d.</t>
  </si>
  <si>
    <t>529900I1UZV70CZRAU55</t>
  </si>
  <si>
    <t>Croatia</t>
  </si>
  <si>
    <t>Partial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</si>
</sst>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0" fillId="0" borderId="0" xfId="1" applyNumberFormat="1" applyFont="1" applyBorder="1" applyAlignment="1">
      <alignment horizontal="left" vertical="top"/>
    </xf>
    <xf numFmtId="0" fontId="0" fillId="2" borderId="1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4" fontId="0" fillId="0" borderId="7" xfId="0" applyNumberFormat="1" applyBorder="1"/>
    <xf numFmtId="0" fontId="0" fillId="0" borderId="8" xfId="0" applyBorder="1"/>
    <xf numFmtId="164" fontId="0" fillId="0" borderId="0" xfId="1" applyNumberFormat="1" applyFont="1"/>
    <xf numFmtId="164" fontId="0" fillId="0" borderId="7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1735-08CF-4279-A593-7A98B5193C06}">
  <dimension ref="B2:K14"/>
  <sheetViews>
    <sheetView showGridLines="0" tabSelected="1" workbookViewId="0">
      <selection activeCell="C5" sqref="C5"/>
    </sheetView>
  </sheetViews>
  <sheetFormatPr defaultRowHeight="14.4" x14ac:dyDescent="0.3"/>
  <cols>
    <col min="2" max="2" width="28.5546875" bestFit="1" customWidth="1"/>
    <col min="3" max="3" width="24" bestFit="1" customWidth="1"/>
    <col min="4" max="4" width="24" customWidth="1"/>
    <col min="5" max="5" width="36.5546875" bestFit="1" customWidth="1"/>
    <col min="6" max="6" width="32.109375" bestFit="1" customWidth="1"/>
    <col min="7" max="7" width="23.88671875" customWidth="1"/>
    <col min="8" max="8" width="17.6640625" customWidth="1"/>
    <col min="9" max="9" width="17.44140625" bestFit="1" customWidth="1"/>
    <col min="10" max="10" width="32" customWidth="1"/>
    <col min="11" max="11" width="22.33203125" bestFit="1" customWidth="1"/>
  </cols>
  <sheetData>
    <row r="2" spans="2:11" x14ac:dyDescent="0.3">
      <c r="B2" t="s">
        <v>0</v>
      </c>
    </row>
    <row r="3" spans="2:11" ht="15" thickBot="1" x14ac:dyDescent="0.35"/>
    <row r="4" spans="2:11" ht="29.4" thickBot="1" x14ac:dyDescent="0.3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3</v>
      </c>
      <c r="H4" s="4" t="s">
        <v>6</v>
      </c>
      <c r="I4" s="4" t="s">
        <v>7</v>
      </c>
      <c r="J4" s="4" t="s">
        <v>8</v>
      </c>
      <c r="K4" s="5" t="s">
        <v>9</v>
      </c>
    </row>
    <row r="5" spans="2:11" x14ac:dyDescent="0.3">
      <c r="B5" s="6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s="1">
        <v>43054</v>
      </c>
      <c r="J5" s="12">
        <f xml:space="preserve"> 3500+3300+250</f>
        <v>7050</v>
      </c>
      <c r="K5" s="7" t="s">
        <v>17</v>
      </c>
    </row>
    <row r="6" spans="2:11" x14ac:dyDescent="0.3">
      <c r="B6" s="6" t="s">
        <v>10</v>
      </c>
      <c r="C6" t="s">
        <v>18</v>
      </c>
      <c r="D6" t="s">
        <v>12</v>
      </c>
      <c r="E6" t="s">
        <v>19</v>
      </c>
      <c r="F6" t="s">
        <v>20</v>
      </c>
      <c r="G6" t="s">
        <v>21</v>
      </c>
      <c r="H6" t="s">
        <v>16</v>
      </c>
      <c r="I6" s="1">
        <v>43054</v>
      </c>
      <c r="J6" s="12">
        <f xml:space="preserve"> 60000+500+13</f>
        <v>60513</v>
      </c>
      <c r="K6" s="7" t="s">
        <v>17</v>
      </c>
    </row>
    <row r="7" spans="2:11" x14ac:dyDescent="0.3">
      <c r="B7" s="6" t="s">
        <v>10</v>
      </c>
      <c r="C7" t="s">
        <v>22</v>
      </c>
      <c r="D7" t="s">
        <v>12</v>
      </c>
      <c r="E7" t="s">
        <v>23</v>
      </c>
      <c r="F7" t="s">
        <v>24</v>
      </c>
      <c r="G7" t="s">
        <v>25</v>
      </c>
      <c r="H7" t="s">
        <v>16</v>
      </c>
      <c r="I7" s="1">
        <v>42871</v>
      </c>
      <c r="J7" s="12">
        <v>170</v>
      </c>
      <c r="K7" s="7" t="s">
        <v>17</v>
      </c>
    </row>
    <row r="8" spans="2:11" x14ac:dyDescent="0.3">
      <c r="B8" s="6" t="s">
        <v>10</v>
      </c>
      <c r="C8" t="s">
        <v>26</v>
      </c>
      <c r="D8" t="s">
        <v>12</v>
      </c>
      <c r="E8" t="s">
        <v>27</v>
      </c>
      <c r="F8" t="s">
        <v>28</v>
      </c>
      <c r="G8" t="s">
        <v>29</v>
      </c>
      <c r="H8" t="s">
        <v>16</v>
      </c>
      <c r="I8" s="1">
        <v>42871</v>
      </c>
      <c r="J8" s="12">
        <v>10</v>
      </c>
      <c r="K8" s="7" t="s">
        <v>17</v>
      </c>
    </row>
    <row r="9" spans="2:11" x14ac:dyDescent="0.3">
      <c r="B9" s="6" t="s">
        <v>10</v>
      </c>
      <c r="C9" t="s">
        <v>30</v>
      </c>
      <c r="D9" t="s">
        <v>12</v>
      </c>
      <c r="E9" t="s">
        <v>31</v>
      </c>
      <c r="F9" t="s">
        <v>32</v>
      </c>
      <c r="G9" t="s">
        <v>33</v>
      </c>
      <c r="H9" t="s">
        <v>16</v>
      </c>
      <c r="I9" s="1">
        <v>42871</v>
      </c>
      <c r="J9" s="12">
        <v>70</v>
      </c>
      <c r="K9" s="7" t="s">
        <v>17</v>
      </c>
    </row>
    <row r="10" spans="2:11" x14ac:dyDescent="0.3">
      <c r="B10" s="6" t="s">
        <v>10</v>
      </c>
      <c r="C10" t="s">
        <v>34</v>
      </c>
      <c r="D10" t="s">
        <v>12</v>
      </c>
      <c r="E10" t="s">
        <v>35</v>
      </c>
      <c r="F10" t="s">
        <v>36</v>
      </c>
      <c r="G10" t="s">
        <v>37</v>
      </c>
      <c r="H10" t="s">
        <v>16</v>
      </c>
      <c r="I10" s="1">
        <v>42871</v>
      </c>
      <c r="J10" s="12">
        <v>40</v>
      </c>
      <c r="K10" s="7" t="s">
        <v>17</v>
      </c>
    </row>
    <row r="11" spans="2:11" x14ac:dyDescent="0.3">
      <c r="B11" s="6" t="s">
        <v>10</v>
      </c>
      <c r="C11" t="s">
        <v>38</v>
      </c>
      <c r="D11" t="s">
        <v>12</v>
      </c>
      <c r="E11" t="s">
        <v>39</v>
      </c>
      <c r="F11" s="2" t="s">
        <v>40</v>
      </c>
      <c r="G11" t="s">
        <v>41</v>
      </c>
      <c r="H11" t="s">
        <v>16</v>
      </c>
      <c r="I11" s="1">
        <v>42871</v>
      </c>
      <c r="J11" s="12">
        <f>29250+6600</f>
        <v>35850</v>
      </c>
      <c r="K11" s="7" t="s">
        <v>17</v>
      </c>
    </row>
    <row r="12" spans="2:11" x14ac:dyDescent="0.3">
      <c r="B12" s="6" t="s">
        <v>10</v>
      </c>
      <c r="C12" t="s">
        <v>42</v>
      </c>
      <c r="D12" t="s">
        <v>12</v>
      </c>
      <c r="E12" t="s">
        <v>43</v>
      </c>
      <c r="F12" s="2" t="s">
        <v>44</v>
      </c>
      <c r="G12" t="s">
        <v>45</v>
      </c>
      <c r="H12" t="s">
        <v>16</v>
      </c>
      <c r="I12" s="1">
        <v>42871</v>
      </c>
      <c r="J12" s="12">
        <f xml:space="preserve"> 25800+575+65</f>
        <v>26440</v>
      </c>
      <c r="K12" s="7" t="s">
        <v>17</v>
      </c>
    </row>
    <row r="13" spans="2:11" x14ac:dyDescent="0.3">
      <c r="B13" s="6" t="s">
        <v>10</v>
      </c>
      <c r="C13" t="s">
        <v>46</v>
      </c>
      <c r="D13" t="s">
        <v>12</v>
      </c>
      <c r="E13" t="s">
        <v>47</v>
      </c>
      <c r="F13" t="s">
        <v>48</v>
      </c>
      <c r="G13" t="s">
        <v>49</v>
      </c>
      <c r="H13" t="s">
        <v>16</v>
      </c>
      <c r="I13" s="1">
        <v>42871</v>
      </c>
      <c r="J13" s="12">
        <f>180+36</f>
        <v>216</v>
      </c>
      <c r="K13" s="7" t="s">
        <v>17</v>
      </c>
    </row>
    <row r="14" spans="2:11" ht="15" thickBot="1" x14ac:dyDescent="0.35">
      <c r="B14" s="8" t="s">
        <v>10</v>
      </c>
      <c r="C14" s="9" t="s">
        <v>50</v>
      </c>
      <c r="D14" s="9" t="s">
        <v>12</v>
      </c>
      <c r="E14" s="9" t="s">
        <v>51</v>
      </c>
      <c r="F14" s="9" t="s">
        <v>52</v>
      </c>
      <c r="G14" s="9" t="s">
        <v>53</v>
      </c>
      <c r="H14" s="9" t="s">
        <v>16</v>
      </c>
      <c r="I14" s="10">
        <v>46073</v>
      </c>
      <c r="J14" s="13">
        <v>41700</v>
      </c>
      <c r="K14" s="11" t="s">
        <v>54</v>
      </c>
    </row>
  </sheetData>
  <phoneticPr fontId="2" type="noConversion"/>
  <pageMargins left="0.7" right="0.7" top="0.75" bottom="0.75" header="0.3" footer="0.3"/>
  <headerFooter>
    <oddFooter>&amp;R_x000D_&amp;1#&amp;"Aptos"&amp;10&amp;K000000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Korbinian STOCKER</dc:creator>
  <cp:keywords/>
  <dc:description/>
  <cp:lastModifiedBy>Korbinian STOCKER</cp:lastModifiedBy>
  <cp:revision/>
  <dcterms:created xsi:type="dcterms:W3CDTF">2026-03-31T11:51:04Z</dcterms:created>
  <dcterms:modified xsi:type="dcterms:W3CDTF">2026-04-14T08:58:21Z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3e0687-f175-4b9c-b2f5-83c4b4db97be_Enabled">
    <vt:lpwstr>true</vt:lpwstr>
  </property>
  <property fmtid="{D5CDD505-2E9C-101B-9397-08002B2CF9AE}" pid="3" name="MSIP_Label_943e0687-f175-4b9c-b2f5-83c4b4db97be_SetDate">
    <vt:lpwstr>2026-03-31T12:24:09Z</vt:lpwstr>
  </property>
  <property fmtid="{D5CDD505-2E9C-101B-9397-08002B2CF9AE}" pid="4" name="MSIP_Label_943e0687-f175-4b9c-b2f5-83c4b4db97be_Method">
    <vt:lpwstr>Standard</vt:lpwstr>
  </property>
  <property fmtid="{D5CDD505-2E9C-101B-9397-08002B2CF9AE}" pid="5" name="MSIP_Label_943e0687-f175-4b9c-b2f5-83c4b4db97be_Name">
    <vt:lpwstr>General (visual mark)</vt:lpwstr>
  </property>
  <property fmtid="{D5CDD505-2E9C-101B-9397-08002B2CF9AE}" pid="6" name="MSIP_Label_943e0687-f175-4b9c-b2f5-83c4b4db97be_SiteId">
    <vt:lpwstr>9b511fda-f0b1-43a5-b06e-1e720f64520a</vt:lpwstr>
  </property>
  <property fmtid="{D5CDD505-2E9C-101B-9397-08002B2CF9AE}" pid="7" name="MSIP_Label_943e0687-f175-4b9c-b2f5-83c4b4db97be_ActionId">
    <vt:lpwstr>933d1a13-830e-4b8f-b03c-a87652f4d51f</vt:lpwstr>
  </property>
  <property fmtid="{D5CDD505-2E9C-101B-9397-08002B2CF9AE}" pid="8" name="MSIP_Label_943e0687-f175-4b9c-b2f5-83c4b4db97be_ContentBits">
    <vt:lpwstr>2</vt:lpwstr>
  </property>
  <property fmtid="{D5CDD505-2E9C-101B-9397-08002B2CF9AE}" pid="9" name="MSIP_Label_943e0687-f175-4b9c-b2f5-83c4b4db97be_Tag">
    <vt:lpwstr>10, 3, 0, 1</vt:lpwstr>
  </property>
</Properties>
</file>